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<sst xmlns="http://schemas.openxmlformats.org/spreadsheetml/2006/main" count="35" uniqueCount="33">
  <si>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Geological Society of Washington</t>
  </si>
  <si>
    <t>Accounts</t>
  </si>
  <si>
    <t>Checking Account</t>
  </si>
  <si>
    <t>Vanguard Balanced Fund</t>
  </si>
  <si>
    <t>Vanguard Wellington Fund</t>
  </si>
  <si>
    <t>Accounts Payable</t>
  </si>
  <si>
    <t>Total</t>
  </si>
  <si>
    <t>Funds</t>
  </si>
  <si>
    <t>General Fund</t>
  </si>
  <si>
    <t>Endowment Fund</t>
  </si>
  <si>
    <t>Bradley Fund</t>
  </si>
  <si>
    <t>Required Minimum Balances</t>
  </si>
  <si>
    <t>Endowment</t>
  </si>
  <si>
    <t>Bradley</t>
  </si>
  <si>
    <t>Required Minimum Balance</t>
  </si>
  <si>
    <t>Spendable</t>
  </si>
  <si>
    <t>General Fund Activity</t>
  </si>
  <si>
    <t>Member Dues</t>
  </si>
  <si>
    <t>Contributions</t>
  </si>
  <si>
    <t>Transfer from Endowment Fund</t>
  </si>
  <si>
    <t>Transfer from Bradley Fund</t>
  </si>
  <si>
    <t>Total Inflows</t>
  </si>
  <si>
    <t>Speaker Dinners</t>
  </si>
  <si>
    <t>Bradley Speaker Travel</t>
  </si>
  <si>
    <t>Awards</t>
  </si>
  <si>
    <t>Insurance</t>
  </si>
  <si>
    <t>MSA Fees (Back Office)</t>
  </si>
  <si>
    <t>PayPal Fees</t>
  </si>
  <si>
    <t>Miscellaneous Expenses</t>
  </si>
  <si>
    <t>Total Outflows</t>
  </si>
  <si>
    <t>Excess of Inflows over Outflows</t>
  </si>
  <si>
    <t>Hall Rental and Drinks</t>
  </si>
  <si>
    <t>Financial Statements for Year Ended 6/30/2020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</si>
</sst>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37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9.7109375" style="0" customWidth="1"/>
    <col min="2" max="2" width="15.28125" style="0" customWidth="1"/>
    <col min="3" max="3" width="13.8515625" style="0" customWidth="1"/>
  </cols>
  <sheetData>
    <row r="1" ht="15">
      <c r="A1" t="s">
        <v>0</v>
      </c>
    </row>
    <row r="2" ht="15">
      <c r="A2" t="s">
        <v>32</v>
      </c>
    </row>
    <row r="4" spans="1:3" ht="15">
      <c r="A4" s="1" t="s">
        <v>1</v>
      </c>
      <c r="B4" s="2">
        <v>43646</v>
      </c>
      <c r="C4" s="2">
        <v>44012</v>
      </c>
    </row>
    <row r="5" spans="1:3" ht="15">
      <c r="A5" t="s">
        <v>2</v>
      </c>
      <c r="B5" s="3">
        <v>11601.66</v>
      </c>
      <c r="C5" s="3">
        <v>11067.87</v>
      </c>
    </row>
    <row r="6" spans="1:3" ht="15">
      <c r="A6" t="s">
        <v>3</v>
      </c>
      <c r="B6" s="3">
        <v>112185.83</v>
      </c>
      <c r="C6" s="3">
        <v>121431.82</v>
      </c>
    </row>
    <row r="7" spans="1:3" ht="15">
      <c r="A7" t="s">
        <v>4</v>
      </c>
      <c r="B7" s="6">
        <v>60232.04</v>
      </c>
      <c r="C7" s="3">
        <v>63165.8</v>
      </c>
    </row>
    <row r="8" spans="1:3" ht="15">
      <c r="A8" t="s">
        <v>5</v>
      </c>
      <c r="B8" s="7">
        <v>-1045.67</v>
      </c>
      <c r="C8" s="4">
        <v>-1585.95</v>
      </c>
    </row>
    <row r="9" spans="1:3" ht="15">
      <c r="A9" t="s">
        <v>6</v>
      </c>
      <c r="B9" s="3">
        <f>SUM(B5:B8)</f>
        <v>182973.86</v>
      </c>
      <c r="C9" s="3">
        <f>SUM(C5:C8)</f>
        <v>194079.53999999998</v>
      </c>
    </row>
    <row r="11" spans="1:3" ht="15">
      <c r="A11" s="1" t="s">
        <v>7</v>
      </c>
      <c r="B11" s="2">
        <v>43646</v>
      </c>
      <c r="C11" s="2">
        <v>44012</v>
      </c>
    </row>
    <row r="12" spans="1:3" ht="15">
      <c r="A12" t="s">
        <v>8</v>
      </c>
      <c r="B12" s="6">
        <v>10334.51</v>
      </c>
      <c r="C12" s="3">
        <v>10380.17</v>
      </c>
    </row>
    <row r="13" spans="1:3" ht="15">
      <c r="A13" t="s">
        <v>9</v>
      </c>
      <c r="B13" s="6">
        <v>112221.67</v>
      </c>
      <c r="C13" s="3">
        <v>121431.82</v>
      </c>
    </row>
    <row r="14" spans="1:3" ht="15">
      <c r="A14" t="s">
        <v>10</v>
      </c>
      <c r="B14" s="7">
        <v>60417.68</v>
      </c>
      <c r="C14" s="4">
        <v>62267.55</v>
      </c>
    </row>
    <row r="15" spans="1:3" ht="15">
      <c r="A15" t="s">
        <v>6</v>
      </c>
      <c r="B15" s="3">
        <f>SUM(B12:B14)</f>
        <v>182973.86</v>
      </c>
      <c r="C15" s="3">
        <f>SUM(C12:C14)</f>
        <v>194079.54000000004</v>
      </c>
    </row>
    <row r="16" spans="2:3" ht="15">
      <c r="B16" s="3"/>
      <c r="C16" s="3"/>
    </row>
    <row r="17" spans="1:3" ht="17.25">
      <c r="A17" s="1" t="s">
        <v>11</v>
      </c>
      <c r="B17" s="5" t="s">
        <v>12</v>
      </c>
      <c r="C17" s="5" t="s">
        <v>13</v>
      </c>
    </row>
    <row r="18" spans="1:3" ht="15">
      <c r="A18" t="s">
        <v>6</v>
      </c>
      <c r="B18" s="3">
        <v>121431.82</v>
      </c>
      <c r="C18" s="3">
        <v>62298.55</v>
      </c>
    </row>
    <row r="19" spans="1:3" ht="15">
      <c r="A19" t="s">
        <v>14</v>
      </c>
      <c r="B19" s="3">
        <v>64545.77</v>
      </c>
      <c r="C19" s="3">
        <v>31847.06</v>
      </c>
    </row>
    <row r="20" spans="1:3" ht="15">
      <c r="A20" t="s">
        <v>15</v>
      </c>
      <c r="B20" s="3">
        <f>B18-B19</f>
        <v>56886.05000000001</v>
      </c>
      <c r="C20" s="3">
        <f>C18-C19</f>
        <v>30451.49</v>
      </c>
    </row>
    <row r="22" ht="15">
      <c r="A22" s="1" t="s">
        <v>16</v>
      </c>
    </row>
    <row r="23" spans="1:2" ht="15">
      <c r="A23" t="s">
        <v>17</v>
      </c>
      <c r="B23" s="3">
        <v>7685</v>
      </c>
    </row>
    <row r="24" spans="1:2" ht="15">
      <c r="A24" t="s">
        <v>18</v>
      </c>
      <c r="B24" s="3">
        <v>4027.77</v>
      </c>
    </row>
    <row r="25" spans="1:2" ht="15">
      <c r="A25" t="s">
        <v>19</v>
      </c>
      <c r="B25" s="3">
        <v>1305.84</v>
      </c>
    </row>
    <row r="26" spans="1:2" ht="15">
      <c r="A26" t="s">
        <v>20</v>
      </c>
      <c r="B26" s="4">
        <v>1418.89</v>
      </c>
    </row>
    <row r="27" spans="1:3" ht="15">
      <c r="A27" t="s">
        <v>21</v>
      </c>
      <c r="C27" s="3">
        <f>SUM(B23:B26)</f>
        <v>14437.5</v>
      </c>
    </row>
    <row r="29" spans="1:2" ht="15">
      <c r="A29" t="s">
        <v>31</v>
      </c>
      <c r="B29" s="3">
        <v>7944.4</v>
      </c>
    </row>
    <row r="30" spans="1:2" ht="15">
      <c r="A30" t="s">
        <v>22</v>
      </c>
      <c r="B30" s="3">
        <v>1419.41</v>
      </c>
    </row>
    <row r="31" spans="1:2" ht="15">
      <c r="A31" t="s">
        <v>23</v>
      </c>
      <c r="B31" s="3">
        <f>993.24+31</f>
        <v>1024.24</v>
      </c>
    </row>
    <row r="32" spans="1:2" ht="15">
      <c r="A32" t="s">
        <v>24</v>
      </c>
      <c r="B32" s="3">
        <v>385</v>
      </c>
    </row>
    <row r="33" spans="1:2" ht="15">
      <c r="A33" t="s">
        <v>25</v>
      </c>
      <c r="B33" s="3">
        <v>653</v>
      </c>
    </row>
    <row r="34" spans="1:2" ht="15">
      <c r="A34" t="s">
        <v>26</v>
      </c>
      <c r="B34" s="3">
        <v>2565</v>
      </c>
    </row>
    <row r="35" spans="1:2" ht="15">
      <c r="A35" t="s">
        <v>27</v>
      </c>
      <c r="B35" s="3">
        <v>282.79</v>
      </c>
    </row>
    <row r="36" spans="1:2" ht="15">
      <c r="A36" t="s">
        <v>28</v>
      </c>
      <c r="B36" s="4">
        <f>149-31</f>
        <v>118</v>
      </c>
    </row>
    <row r="37" spans="1:3" ht="15">
      <c r="A37" t="s">
        <v>29</v>
      </c>
      <c r="C37" s="3">
        <f>SUM(B29:B36)</f>
        <v>14391.84</v>
      </c>
    </row>
    <row r="39" spans="1:3" ht="15">
      <c r="A39" t="s">
        <v>30</v>
      </c>
      <c r="C39" s="3">
        <f>C27-C37</f>
        <v>45.659999999999854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2020-08-30T21:03:43Z</dcterms:created>
  <dcterms:modified xsi:type="dcterms:W3CDTF">2020-09-15T20:52:07Z</dcterms:modified>
  <cp:category/>
  <cp:version/>
  <cp:contentType/>
  <cp:contentStatus/>
</cp:coreProperties>
</file>